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D:\DNS\DNS-do_ALFRESCA\2022-PP\PP-(II.)-014-2022\2-vyzva\"/>
    </mc:Choice>
  </mc:AlternateContent>
  <xr:revisionPtr revIDLastSave="0" documentId="13_ncr:1_{109E6100-949F-4D65-A863-0706643BAA1B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PP" sheetId="1" r:id="rId1"/>
  </sheets>
  <definedNames>
    <definedName name="_xlnm._FilterDatabase" localSheetId="0" hidden="1">PP!$B$6:$T$13</definedName>
    <definedName name="_xlnm.Print_Area" localSheetId="0">PP!$A$1:$U$17</definedName>
  </definedNames>
  <calcPr calcId="191029"/>
</workbook>
</file>

<file path=xl/calcChain.xml><?xml version="1.0" encoding="utf-8"?>
<calcChain xmlns="http://schemas.openxmlformats.org/spreadsheetml/2006/main">
  <c r="K11" i="1" l="1"/>
  <c r="L11" i="1"/>
  <c r="K12" i="1"/>
  <c r="L12" i="1"/>
  <c r="H11" i="1"/>
  <c r="H12" i="1"/>
  <c r="H10" i="1" l="1"/>
  <c r="K10" i="1"/>
  <c r="L10" i="1"/>
  <c r="K9" i="1" l="1"/>
  <c r="L13" i="1"/>
  <c r="H13" i="1"/>
  <c r="H9" i="1"/>
  <c r="H8" i="1"/>
  <c r="H7" i="1"/>
  <c r="K8" i="1"/>
  <c r="K7" i="1"/>
  <c r="L8" i="1"/>
  <c r="L7" i="1"/>
  <c r="L9" i="1" l="1"/>
  <c r="K13" i="1"/>
  <c r="J16" i="1" s="1"/>
  <c r="I16" i="1"/>
</calcChain>
</file>

<file path=xl/sharedStrings.xml><?xml version="1.0" encoding="utf-8"?>
<sst xmlns="http://schemas.openxmlformats.org/spreadsheetml/2006/main" count="67" uniqueCount="47">
  <si>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</si>
  <si>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</si>
  <si>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</si>
  <si>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</si>
  <si>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</si>
  <si>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</si>
  <si>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</si>
  <si>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</si>
  <si>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</si>
  <si>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</si>
  <si>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</si>
  <si>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</si>
  <si>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</si>
  <si>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</si>
  <si>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</si>
  <si>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</si>
  <si>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</si>
  <si>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</si>
  <si>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</si>
  <si>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</si>
  <si>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</si>
  <si>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propagační předměty</t>
  </si>
  <si>
    <t>ks</t>
  </si>
  <si>
    <t>Ilustrační obrázek</t>
  </si>
  <si>
    <t>Sklad: 
Ilona Skalová,
Tel.: 37763 1333,
či
Vnější vztahy: 
Hana Kalašová, 
Tel.: 37763 1071,
725 870 136</t>
  </si>
  <si>
    <t>Společná faktura</t>
  </si>
  <si>
    <r>
      <t xml:space="preserve">Univerzitní 22, 
301 00 Plzeň,
Fakulta strojní,
Provoz a služby - Centrální sklad ZČU,
místnost UU 010
</t>
    </r>
    <r>
      <rPr>
        <b/>
        <sz val="11"/>
        <color theme="1"/>
        <rFont val="Calibri"/>
        <family val="2"/>
        <charset val="238"/>
        <scheme val="minor"/>
      </rPr>
      <t xml:space="preserve">Dodání ve všední dny
od 6:00 do 14:00 hod </t>
    </r>
  </si>
  <si>
    <t>Příloha č. 2 Kupní smlouvy - technická specifikace
Propagační předměty (II.) 014 - 2022</t>
  </si>
  <si>
    <t>Triko dámské</t>
  </si>
  <si>
    <t>Triko pánské</t>
  </si>
  <si>
    <t>Mikina pánská modrá - ČJ</t>
  </si>
  <si>
    <t>Mikina dámská modrá - ČJ</t>
  </si>
  <si>
    <t>Mikina dámská bílá - ČJ</t>
  </si>
  <si>
    <t>Požadavek na dodání produktové karty před uzavřením smlouvy 
(od vybraného dodavatele)</t>
  </si>
  <si>
    <t>ANO</t>
  </si>
  <si>
    <t>Požadavek na dodání grafického návrhu potisku / vzoru - do 7 dní od poskytnutí tiskových dat Zadavatelem</t>
  </si>
  <si>
    <r>
      <t xml:space="preserve">Mikina pánská modrá
</t>
    </r>
    <r>
      <rPr>
        <b/>
        <sz val="11"/>
        <color theme="1"/>
        <rFont val="Calibri"/>
        <family val="2"/>
        <charset val="238"/>
        <scheme val="minor"/>
      </rPr>
      <t>s anglickým potiskem</t>
    </r>
  </si>
  <si>
    <r>
      <t xml:space="preserve">Mikina dámská modrá
</t>
    </r>
    <r>
      <rPr>
        <b/>
        <sz val="11"/>
        <color theme="1"/>
        <rFont val="Calibri"/>
        <family val="2"/>
        <charset val="238"/>
        <scheme val="minor"/>
      </rPr>
      <t>s anglickým potiskem</t>
    </r>
  </si>
  <si>
    <r>
      <t xml:space="preserve">Dámské lehké vzdušné triko s krátkým rukávem.
</t>
    </r>
    <r>
      <rPr>
        <b/>
        <sz val="11"/>
        <color theme="1"/>
        <rFont val="Calibri"/>
        <family val="2"/>
        <charset val="238"/>
        <scheme val="minor"/>
      </rPr>
      <t>Materiál</t>
    </r>
    <r>
      <rPr>
        <sz val="11"/>
        <color theme="1"/>
        <rFont val="Calibri"/>
        <family val="2"/>
        <charset val="238"/>
        <scheme val="minor"/>
      </rPr>
      <t xml:space="preserve">: min. 50% bavlna (organická / česaná / single Jersey, ev. se silikonovou úpravou).
V případě směsového materiálu lze doplnit polyesterem / viskózou.
</t>
    </r>
    <r>
      <rPr>
        <b/>
        <sz val="11"/>
        <color theme="1"/>
        <rFont val="Calibri"/>
        <family val="2"/>
        <charset val="238"/>
        <scheme val="minor"/>
      </rPr>
      <t>Barva:</t>
    </r>
    <r>
      <rPr>
        <sz val="11"/>
        <color theme="1"/>
        <rFont val="Calibri"/>
        <family val="2"/>
        <charset val="238"/>
        <scheme val="minor"/>
      </rPr>
      <t xml:space="preserve"> námořnická tmavě modrá barva (hladká nebo melír).
</t>
    </r>
    <r>
      <rPr>
        <b/>
        <sz val="11"/>
        <color theme="1"/>
        <rFont val="Calibri"/>
        <family val="2"/>
        <charset val="238"/>
        <scheme val="minor"/>
      </rPr>
      <t>Vzhled</t>
    </r>
    <r>
      <rPr>
        <sz val="11"/>
        <color theme="1"/>
        <rFont val="Calibri"/>
        <family val="2"/>
        <charset val="238"/>
        <scheme val="minor"/>
      </rPr>
      <t xml:space="preserve">: kulatý nebo lodičkový výstřih s jemným lemem </t>
    </r>
    <r>
      <rPr>
        <b/>
        <sz val="11"/>
        <color theme="1"/>
        <rFont val="Calibri"/>
        <family val="2"/>
        <charset val="238"/>
        <scheme val="minor"/>
      </rPr>
      <t>(NE žebrovaný úplet)</t>
    </r>
    <r>
      <rPr>
        <sz val="11"/>
        <color theme="1"/>
        <rFont val="Calibri"/>
        <family val="2"/>
        <charset val="238"/>
        <scheme val="minor"/>
      </rPr>
      <t xml:space="preserve">.
Vypasovaný střih </t>
    </r>
    <r>
      <rPr>
        <b/>
        <sz val="11"/>
        <color theme="1"/>
        <rFont val="Calibri"/>
        <family val="2"/>
        <charset val="238"/>
        <scheme val="minor"/>
      </rPr>
      <t>(na předním dílu musí rozdíl mezi šířkou pasu a šířkou dolního lemu činit min. 7 cm)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b/>
        <sz val="11"/>
        <color theme="1"/>
        <rFont val="Calibri"/>
        <family val="2"/>
        <charset val="238"/>
        <scheme val="minor"/>
      </rPr>
      <t>Gramáž</t>
    </r>
    <r>
      <rPr>
        <sz val="11"/>
        <color theme="1"/>
        <rFont val="Calibri"/>
        <family val="2"/>
        <charset val="238"/>
        <scheme val="minor"/>
      </rPr>
      <t xml:space="preserve">: 120 - 160 g/m2.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sz val="11"/>
        <color theme="1"/>
        <rFont val="Calibri"/>
        <family val="2"/>
        <charset val="238"/>
        <scheme val="minor"/>
      </rPr>
      <t xml:space="preserve">: XS =  40 ks, S =  90 ks, M = 140 ks, L = 120 ks, XL = 80 ks. 
</t>
    </r>
    <r>
      <rPr>
        <b/>
        <sz val="11"/>
        <color rgb="FFFF0000"/>
        <rFont val="Calibri"/>
        <family val="2"/>
        <charset val="238"/>
        <scheme val="minor"/>
      </rPr>
      <t>Materiál, barva a celkový vzhled musí korespondovat s pol. č. 2 (není nutný shodný výrobce nebo model).
Vítězný dodavatel pošle produktové karty a 1 ks vzorek k posouzení dodržení specifikace (vzorek stačí v jedné velikosti, ideálně M nebo L).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Trvanlivý potisk </t>
    </r>
    <r>
      <rPr>
        <sz val="11"/>
        <color theme="1"/>
        <rFont val="Calibri"/>
        <family val="2"/>
        <charset val="238"/>
        <scheme val="minor"/>
      </rPr>
      <t>v bílé barvě, do rozměru až 30x30 cm  dle ilustračního obrázku (grafické podklady zašle ZČU vítěznému dodavateli).</t>
    </r>
  </si>
  <si>
    <r>
      <t xml:space="preserve">Pánské lehké vzdušné triko s krátkým rukávem.
</t>
    </r>
    <r>
      <rPr>
        <b/>
        <sz val="11"/>
        <color theme="1"/>
        <rFont val="Calibri"/>
        <family val="2"/>
        <charset val="238"/>
        <scheme val="minor"/>
      </rPr>
      <t>Materiál:</t>
    </r>
    <r>
      <rPr>
        <sz val="11"/>
        <color theme="1"/>
        <rFont val="Calibri"/>
        <family val="2"/>
        <charset val="238"/>
        <scheme val="minor"/>
      </rPr>
      <t xml:space="preserve"> min. 50% bavlna (organická / česaná / single Jersey, ev. se silikonovou úpravou).
V případě směsového materiálu lze doplnit polyesterem / viskózou.
</t>
    </r>
    <r>
      <rPr>
        <b/>
        <sz val="11"/>
        <color theme="1"/>
        <rFont val="Calibri"/>
        <family val="2"/>
        <charset val="238"/>
        <scheme val="minor"/>
      </rPr>
      <t>Barva:</t>
    </r>
    <r>
      <rPr>
        <sz val="11"/>
        <color theme="1"/>
        <rFont val="Calibri"/>
        <family val="2"/>
        <charset val="238"/>
        <scheme val="minor"/>
      </rPr>
      <t xml:space="preserve"> námořnická tmavě modrá barva (hladká nebo melír).
</t>
    </r>
    <r>
      <rPr>
        <b/>
        <sz val="11"/>
        <color theme="1"/>
        <rFont val="Calibri"/>
        <family val="2"/>
        <charset val="238"/>
        <scheme val="minor"/>
      </rPr>
      <t>Vzhled</t>
    </r>
    <r>
      <rPr>
        <sz val="11"/>
        <color theme="1"/>
        <rFont val="Calibri"/>
        <family val="2"/>
        <charset val="238"/>
        <scheme val="minor"/>
      </rPr>
      <t xml:space="preserve">: kulatý výstřih s jemným lemem </t>
    </r>
    <r>
      <rPr>
        <b/>
        <sz val="11"/>
        <color theme="1"/>
        <rFont val="Calibri"/>
        <family val="2"/>
        <charset val="238"/>
        <scheme val="minor"/>
      </rPr>
      <t>(NE žebrovaný úplet)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b/>
        <sz val="11"/>
        <color theme="1"/>
        <rFont val="Calibri"/>
        <family val="2"/>
        <charset val="238"/>
        <scheme val="minor"/>
      </rPr>
      <t>Gramáž</t>
    </r>
    <r>
      <rPr>
        <sz val="11"/>
        <color theme="1"/>
        <rFont val="Calibri"/>
        <family val="2"/>
        <charset val="238"/>
        <scheme val="minor"/>
      </rPr>
      <t xml:space="preserve">: 120 - 160 g/m2.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sz val="11"/>
        <color theme="1"/>
        <rFont val="Calibri"/>
        <family val="2"/>
        <charset val="238"/>
        <scheme val="minor"/>
      </rPr>
      <t xml:space="preserve">: S =  65 ks, M = 135 ks, L = 240 ks, XL = 170 ks, XXL = 90 ks. 
</t>
    </r>
    <r>
      <rPr>
        <b/>
        <sz val="11"/>
        <color rgb="FFFF0000"/>
        <rFont val="Calibri"/>
        <family val="2"/>
        <charset val="238"/>
        <scheme val="minor"/>
      </rPr>
      <t>Materiál, barva a celkový vzhled musí korespondovat s pol. č. 1 (není nutný shodný výrobce nebo model).
Vítězný dodavatel pošle produktové karty a 1 ks vzorek k posouzení dodržení specifikace (vzorek stačí v jedné velikosti, ideálně L nebo XL).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Trvanlivý potisk</t>
    </r>
    <r>
      <rPr>
        <sz val="11"/>
        <color theme="1"/>
        <rFont val="Calibri"/>
        <family val="2"/>
        <charset val="238"/>
        <scheme val="minor"/>
      </rPr>
      <t xml:space="preserve"> v bílé barvě, do rozměru až 30x30 cm  dle ilustračního obrázku (grafické podklady zašle ZČU vítěznému dodavateli).</t>
    </r>
  </si>
  <si>
    <r>
      <t xml:space="preserve">Mikina s kapucí přes hlavu z odolné směsi česané prstencové bavlny a polyesteru.
</t>
    </r>
    <r>
      <rPr>
        <b/>
        <sz val="11"/>
        <color theme="1"/>
        <rFont val="Calibri"/>
        <family val="2"/>
        <charset val="238"/>
        <scheme val="minor"/>
      </rPr>
      <t>Materiá</t>
    </r>
    <r>
      <rPr>
        <sz val="11"/>
        <color theme="1"/>
        <rFont val="Calibri"/>
        <family val="2"/>
        <charset val="238"/>
        <scheme val="minor"/>
      </rPr>
      <t xml:space="preserve">l česaná prstencová bavlna (min. 80%), doplněno polyesterem.
</t>
    </r>
    <r>
      <rPr>
        <b/>
        <sz val="11"/>
        <color theme="1"/>
        <rFont val="Calibri"/>
        <family val="2"/>
        <charset val="238"/>
        <scheme val="minor"/>
      </rPr>
      <t>Gramáž:</t>
    </r>
    <r>
      <rPr>
        <sz val="11"/>
        <color theme="1"/>
        <rFont val="Calibri"/>
        <family val="2"/>
        <charset val="238"/>
        <scheme val="minor"/>
      </rPr>
      <t xml:space="preserve"> min. 280 g/m2.
</t>
    </r>
    <r>
      <rPr>
        <b/>
        <sz val="11"/>
        <color theme="1"/>
        <rFont val="Calibri"/>
        <family val="2"/>
        <charset val="238"/>
        <scheme val="minor"/>
      </rPr>
      <t>Certifikát OEKO-TEX, STANDARD 100.</t>
    </r>
    <r>
      <rPr>
        <sz val="11"/>
        <color theme="1"/>
        <rFont val="Calibri"/>
        <family val="2"/>
        <charset val="238"/>
        <scheme val="minor"/>
      </rPr>
      <t xml:space="preserve">
Boční švy. Klokanka na předním díle, z vnitřní strany broušená.
Na rukávech a v pase elastické manžety.
Prostor za krkem vyztužený plochým páskem v barvě mikiny.
S plochými stahovacími šňůrkami u kapuce v barvě mikiny, na konci s plastovým ukončením nebo uzlíkem.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sz val="11"/>
        <color theme="1"/>
        <rFont val="Calibri"/>
        <family val="2"/>
        <charset val="238"/>
        <scheme val="minor"/>
      </rPr>
      <t xml:space="preserve">: S = 12 ks, M = 15 ks, L = 10 ks.
</t>
    </r>
    <r>
      <rPr>
        <b/>
        <sz val="11"/>
        <color rgb="FFFF0000"/>
        <rFont val="Calibri"/>
        <family val="2"/>
        <charset val="238"/>
        <scheme val="minor"/>
      </rPr>
      <t>Vítězný dodavatel pošle produktové karty a 1 ks vzorek k posouzení dodržení specifikace (vzorek stačí v jedné velikosti, ideálně M / L).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sítotisk v modré barvě o velikosti až 25x25 cm dle ilustračního obrázku (grafické podklady zašle ZČU vítěznému dodavateli). Modrá barva CMYK: 96/69/0/0</t>
    </r>
    <r>
      <rPr>
        <sz val="11"/>
        <color theme="1"/>
        <rFont val="Calibri"/>
        <family val="2"/>
        <charset val="238"/>
        <scheme val="minor"/>
      </rPr>
      <t>.</t>
    </r>
  </si>
  <si>
    <r>
      <t xml:space="preserve">Mikina s kapucí přes hlavu z odolné směsi česané prstencové bavlny a polyesteru.
</t>
    </r>
    <r>
      <rPr>
        <b/>
        <sz val="11"/>
        <color theme="1"/>
        <rFont val="Calibri"/>
        <family val="2"/>
        <charset val="238"/>
        <scheme val="minor"/>
      </rPr>
      <t>Materiál</t>
    </r>
    <r>
      <rPr>
        <sz val="11"/>
        <color theme="1"/>
        <rFont val="Calibri"/>
        <family val="2"/>
        <charset val="238"/>
        <scheme val="minor"/>
      </rPr>
      <t xml:space="preserve"> česaná prstencová bavlna (min. 80%), doplněno polyesterem.
</t>
    </r>
    <r>
      <rPr>
        <b/>
        <sz val="11"/>
        <color theme="1"/>
        <rFont val="Calibri"/>
        <family val="2"/>
        <charset val="238"/>
        <scheme val="minor"/>
      </rPr>
      <t>Gramáž:</t>
    </r>
    <r>
      <rPr>
        <sz val="11"/>
        <color theme="1"/>
        <rFont val="Calibri"/>
        <family val="2"/>
        <charset val="238"/>
        <scheme val="minor"/>
      </rPr>
      <t xml:space="preserve"> min. 280 g/m2.
</t>
    </r>
    <r>
      <rPr>
        <b/>
        <sz val="11"/>
        <color theme="1"/>
        <rFont val="Calibri"/>
        <family val="2"/>
        <charset val="238"/>
        <scheme val="minor"/>
      </rPr>
      <t>Certifikát OEKO-TEX, STANDARD 100.</t>
    </r>
    <r>
      <rPr>
        <sz val="11"/>
        <color theme="1"/>
        <rFont val="Calibri"/>
        <family val="2"/>
        <charset val="238"/>
        <scheme val="minor"/>
      </rPr>
      <t xml:space="preserve">
Boční švy. Klokanka na předním díle, z vnitřní strany broušená.
Na rukávech a v pase elastické manžety.
Prostor za krkem vyztužený plochým páskem v barvě mikiny.
S plochými stahovacími šňůrkami u kapuce v barvě mikiny, na konci s platovým ukončením nebo uzlíkem.
</t>
    </r>
    <r>
      <rPr>
        <b/>
        <sz val="11"/>
        <color theme="1"/>
        <rFont val="Calibri"/>
        <family val="2"/>
        <charset val="238"/>
        <scheme val="minor"/>
      </rPr>
      <t>Velikosti:</t>
    </r>
    <r>
      <rPr>
        <sz val="11"/>
        <color theme="1"/>
        <rFont val="Calibri"/>
        <family val="2"/>
        <charset val="238"/>
        <scheme val="minor"/>
      </rPr>
      <t xml:space="preserve"> S = 25 ks, M = 30 ks, L = 15 ks, XL = 12 ks.
</t>
    </r>
    <r>
      <rPr>
        <b/>
        <sz val="11"/>
        <color rgb="FFFF0000"/>
        <rFont val="Calibri"/>
        <family val="2"/>
        <charset val="238"/>
        <scheme val="minor"/>
      </rPr>
      <t xml:space="preserve">Musí korespondovat s pol. č. 3, 4 a 5 + s ilustračním obrázkem (vzhledem i barvou).
Vítězný dodavatel pošle produktové karty a 1 ks vzorek k posouzení dodržení specifikace (vzorek stačí v jedné velikosti, ideálně M / L) - vzorek není třeba pokud se jedná o shodný produkt jako v pol. č. 4.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sítotisk v bílé barvě o velikosti až 25x25 cm dle ilustračního obrázku (grafické podklady zašle ZČU vítěznému dodavateli).</t>
    </r>
  </si>
  <si>
    <r>
      <t xml:space="preserve">Mikina s kapucí přes hlavu z odolné směsi česané prstencové bavlny a polyesteru.
</t>
    </r>
    <r>
      <rPr>
        <b/>
        <sz val="11"/>
        <color theme="1"/>
        <rFont val="Calibri"/>
        <family val="2"/>
        <charset val="238"/>
        <scheme val="minor"/>
      </rPr>
      <t>Materiál</t>
    </r>
    <r>
      <rPr>
        <sz val="11"/>
        <color theme="1"/>
        <rFont val="Calibri"/>
        <family val="2"/>
        <charset val="238"/>
        <scheme val="minor"/>
      </rPr>
      <t xml:space="preserve"> česaná prstencová bavlna (min. 80%), doplněno polyesterem. 
</t>
    </r>
    <r>
      <rPr>
        <b/>
        <sz val="11"/>
        <color theme="1"/>
        <rFont val="Calibri"/>
        <family val="2"/>
        <charset val="238"/>
        <scheme val="minor"/>
      </rPr>
      <t>Gramáž:</t>
    </r>
    <r>
      <rPr>
        <sz val="11"/>
        <color theme="1"/>
        <rFont val="Calibri"/>
        <family val="2"/>
        <charset val="238"/>
        <scheme val="minor"/>
      </rPr>
      <t xml:space="preserve"> min. 280 g/m2.
</t>
    </r>
    <r>
      <rPr>
        <b/>
        <sz val="11"/>
        <color theme="1"/>
        <rFont val="Calibri"/>
        <family val="2"/>
        <charset val="238"/>
        <scheme val="minor"/>
      </rPr>
      <t>Certifikát OEKO-TEX, STANDARD 100.</t>
    </r>
    <r>
      <rPr>
        <sz val="11"/>
        <color theme="1"/>
        <rFont val="Calibri"/>
        <family val="2"/>
        <charset val="238"/>
        <scheme val="minor"/>
      </rPr>
      <t xml:space="preserve">
Boční švy. Klokanka na předním díle, z vnitřní strany broušená.
Na rukávech a v pase elastické manžety.
Prostor za krkem vyztužený plochým páskem v barvě mikiny.
S kulatými stahovacími šňůrkami u kapuce v barvě mikiny, na konci s plastovým ukončením nebo uzlíkem.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sz val="11"/>
        <color theme="1"/>
        <rFont val="Calibri"/>
        <family val="2"/>
        <charset val="238"/>
        <scheme val="minor"/>
      </rPr>
      <t xml:space="preserve">: M = 25 ks, XXL = 10 ks.
</t>
    </r>
    <r>
      <rPr>
        <b/>
        <sz val="11"/>
        <color rgb="FFFF0000"/>
        <rFont val="Calibri"/>
        <family val="2"/>
        <charset val="238"/>
        <scheme val="minor"/>
      </rPr>
      <t xml:space="preserve">Musí korespondovat s pol. č. 3, 4 a 6 + s ilustračním obrázkem (vzhledem i barvou).
Vítězný dodavatel pošle produktové karty a 1 ks vzorek k posouzení dodržení specifikace (vzorek stačí v jedné velikosti, ideálně L / XL) - vzorek není třeba pokud se jedná o shodný produkt jako v pol.č. 3.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sítotisk v bílé barvě o velikosti až 25x25 cm dle ilustračního obrázku (grafické podklady zašle ZČU vítěznému dodavateli).</t>
    </r>
  </si>
  <si>
    <r>
      <t xml:space="preserve">Mikina s kapucí přes hlavu z odolné směsi česané prstencové bavlny a polyesteru.
</t>
    </r>
    <r>
      <rPr>
        <b/>
        <sz val="11"/>
        <color theme="1"/>
        <rFont val="Calibri"/>
        <family val="2"/>
        <charset val="238"/>
        <scheme val="minor"/>
      </rPr>
      <t>Materiál</t>
    </r>
    <r>
      <rPr>
        <sz val="11"/>
        <color theme="1"/>
        <rFont val="Calibri"/>
        <family val="2"/>
        <charset val="238"/>
        <scheme val="minor"/>
      </rPr>
      <t xml:space="preserve"> česaná prstencová bavlna (min. 80%), doplněno polyesterem.
</t>
    </r>
    <r>
      <rPr>
        <b/>
        <sz val="11"/>
        <color theme="1"/>
        <rFont val="Calibri"/>
        <family val="2"/>
        <charset val="238"/>
        <scheme val="minor"/>
      </rPr>
      <t>Gramáž</t>
    </r>
    <r>
      <rPr>
        <sz val="11"/>
        <color theme="1"/>
        <rFont val="Calibri"/>
        <family val="2"/>
        <charset val="238"/>
        <scheme val="minor"/>
      </rPr>
      <t xml:space="preserve">: min. 280 g/m2.
</t>
    </r>
    <r>
      <rPr>
        <b/>
        <sz val="11"/>
        <color theme="1"/>
        <rFont val="Calibri"/>
        <family val="2"/>
        <charset val="238"/>
        <scheme val="minor"/>
      </rPr>
      <t>Certifikát OEKO-TEX, STANDARD 100.</t>
    </r>
    <r>
      <rPr>
        <sz val="11"/>
        <color theme="1"/>
        <rFont val="Calibri"/>
        <family val="2"/>
        <charset val="238"/>
        <scheme val="minor"/>
      </rPr>
      <t xml:space="preserve">
Boční švy. Klokanka na předním díle, z vnitřní strany broušená.
Na rukávech a v pase elastické manžety.
Prostor za krkem vyztužený plochým páskem v barvě mikiny.
S plochými stahovacími šňůrkami u kapuce v barvě mikiny, na konci s plastovým ukončením nebo uzlíkem.
</t>
    </r>
    <r>
      <rPr>
        <b/>
        <sz val="11"/>
        <color theme="1"/>
        <rFont val="Calibri"/>
        <family val="2"/>
        <charset val="238"/>
        <scheme val="minor"/>
      </rPr>
      <t xml:space="preserve">
Velikosti</t>
    </r>
    <r>
      <rPr>
        <sz val="11"/>
        <color theme="1"/>
        <rFont val="Calibri"/>
        <family val="2"/>
        <charset val="238"/>
        <scheme val="minor"/>
      </rPr>
      <t xml:space="preserve">: S = 10 ks, M = 15 ks, L = 13 ks, XL = 7 ks.
</t>
    </r>
    <r>
      <rPr>
        <b/>
        <sz val="11"/>
        <color rgb="FFFF0000"/>
        <rFont val="Calibri"/>
        <family val="2"/>
        <charset val="238"/>
        <scheme val="minor"/>
      </rPr>
      <t xml:space="preserve">Musí korespondovat s pol. č. 3, 5 a 6 + s ilustračním obrázkem (vzhledem i barvou).
Vítězný dodavatel pošle produktové karty a 1 ks vzorek k posouzení dodržení specifikace (vzorek stačí v jedné velikosti, ideálně M / L).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v AJ: sítotisk v bílé barvě o velikosti až 25x25 cm dle ilustračního obrázku (grafické podklady zašle ZČU vítěznému dodavateli).</t>
    </r>
  </si>
  <si>
    <r>
      <t xml:space="preserve">Mikina s kapucí přes hlavu z odolné směsi česané prstencové bavlny a polyesteru.
</t>
    </r>
    <r>
      <rPr>
        <b/>
        <sz val="11"/>
        <color theme="1"/>
        <rFont val="Calibri"/>
        <family val="2"/>
        <charset val="238"/>
        <scheme val="minor"/>
      </rPr>
      <t>Materiál</t>
    </r>
    <r>
      <rPr>
        <sz val="11"/>
        <color theme="1"/>
        <rFont val="Calibri"/>
        <family val="2"/>
        <charset val="238"/>
        <scheme val="minor"/>
      </rPr>
      <t xml:space="preserve"> česaná prstencová bavlna (min. 80%), doplněno polyesterem.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Gramáž:</t>
    </r>
    <r>
      <rPr>
        <sz val="11"/>
        <color theme="1"/>
        <rFont val="Calibri"/>
        <family val="2"/>
        <charset val="238"/>
        <scheme val="minor"/>
      </rPr>
      <t xml:space="preserve"> min. 280 g/m2.
</t>
    </r>
    <r>
      <rPr>
        <b/>
        <sz val="11"/>
        <color theme="1"/>
        <rFont val="Calibri"/>
        <family val="2"/>
        <charset val="238"/>
        <scheme val="minor"/>
      </rPr>
      <t>Certifikát OEKO-TEX, STANDARD 100.</t>
    </r>
    <r>
      <rPr>
        <sz val="11"/>
        <color theme="1"/>
        <rFont val="Calibri"/>
        <family val="2"/>
        <charset val="238"/>
        <scheme val="minor"/>
      </rPr>
      <t xml:space="preserve">
Boční švy. Klokanka na předním díle, z vnitřní strany broušená.
Na rukávech a v pase elastické manžety.
Prostor za krkem vyztužený plochým páskem v barvě mikiny.
S kulatými stahovacími šňůrkami u kapuce v barvě mikiny, na konci s plastovým ukončením nebo uzlíkem.
</t>
    </r>
    <r>
      <rPr>
        <b/>
        <sz val="11"/>
        <color theme="1"/>
        <rFont val="Calibri"/>
        <family val="2"/>
        <charset val="238"/>
        <scheme val="minor"/>
      </rPr>
      <t>Velikosti:</t>
    </r>
    <r>
      <rPr>
        <sz val="11"/>
        <color theme="1"/>
        <rFont val="Calibri"/>
        <family val="2"/>
        <charset val="238"/>
        <scheme val="minor"/>
      </rPr>
      <t xml:space="preserve"> M = 10 ks, L = 15 ks, XL =  13 ks, XXL = 7 ks.
</t>
    </r>
    <r>
      <rPr>
        <b/>
        <sz val="11"/>
        <color rgb="FFFF0000"/>
        <rFont val="Calibri"/>
        <family val="2"/>
        <charset val="238"/>
        <scheme val="minor"/>
      </rPr>
      <t>Musí korespondovat s pol. č. 4, 5 a 6 + s ilustračním obrázkem (vzhledem i barvou).
Vítězný dodavatel pošle produktové karty a 1 ks vzorek k posouzení dodržení specifikace (vzorek stačí v jedné velikosti, ideálně L / XL).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v AJ: sítotisk v bílé barvě o velikosti až 25x25 cm dle ilustračního obrázku (grafické podklady zašle ZČU vítěznému dodavateli).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</si>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</sst>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19">
    <xf numFmtId="0" fontId="0" fillId="0" borderId="0" xfId="0"/>
    <xf numFmtId="0" fontId="11" fillId="0" borderId="0" xfId="10" applyNumberFormat="1" applyFont="1" applyBorder="1" applyAlignment="1" applyProtection="1">
      <alignment vertical="center" wrapTex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2" fillId="0" borderId="0" xfId="10" applyProtection="1"/>
    <xf numFmtId="0" fontId="9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center" vertical="top" wrapText="1"/>
    </xf>
    <xf numFmtId="0" fontId="2" fillId="0" borderId="0" xfId="10" applyAlignment="1" applyProtection="1">
      <alignment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21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4" borderId="2" xfId="0" applyFont="1" applyFill="1" applyBorder="1" applyAlignment="1" applyProtection="1">
      <alignment horizontal="center" vertical="center" textRotation="90" wrapText="1"/>
    </xf>
    <xf numFmtId="0" fontId="15" fillId="4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15" fillId="4" borderId="25" xfId="0" applyFont="1" applyFill="1" applyBorder="1" applyAlignment="1" applyProtection="1">
      <alignment horizontal="center" vertical="center" wrapText="1"/>
    </xf>
    <xf numFmtId="0" fontId="0" fillId="0" borderId="24" xfId="0" applyBorder="1" applyProtection="1"/>
    <xf numFmtId="164" fontId="0" fillId="0" borderId="0" xfId="0" applyNumberFormat="1" applyProtection="1"/>
    <xf numFmtId="3" fontId="0" fillId="0" borderId="20" xfId="0" applyNumberForma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left" vertical="center" wrapText="1" indent="1"/>
    </xf>
    <xf numFmtId="0" fontId="6" fillId="2" borderId="6" xfId="0" applyFont="1" applyFill="1" applyBorder="1" applyAlignment="1" applyProtection="1">
      <alignment horizontal="left" vertical="center" wrapText="1" inden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7" fillId="5" borderId="5" xfId="0" applyFon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left" vertical="center" wrapText="1" indent="1"/>
    </xf>
    <xf numFmtId="0" fontId="11" fillId="2" borderId="10" xfId="0" applyFont="1" applyFill="1" applyBorder="1" applyAlignment="1" applyProtection="1">
      <alignment horizontal="left" vertical="top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7" fillId="5" borderId="9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 vertical="center" wrapText="1" indent="1"/>
    </xf>
    <xf numFmtId="0" fontId="6" fillId="2" borderId="10" xfId="0" applyFont="1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left" vertical="center" wrapText="1" inden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3" fillId="0" borderId="23" xfId="0" applyFont="1" applyFill="1" applyBorder="1" applyAlignment="1" applyProtection="1">
      <alignment horizontal="left" vertical="center" wrapText="1" indent="1"/>
    </xf>
    <xf numFmtId="0" fontId="6" fillId="2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Fill="1" applyBorder="1" applyAlignment="1" applyProtection="1">
      <alignment horizontal="right" vertical="center" indent="1"/>
    </xf>
    <xf numFmtId="0" fontId="7" fillId="5" borderId="22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left" vertical="center" wrapText="1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left" vertical="center" wrapText="1" indent="1"/>
    </xf>
    <xf numFmtId="0" fontId="6" fillId="2" borderId="14" xfId="0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5" borderId="13" xfId="0" applyFont="1" applyFill="1" applyBorder="1" applyAlignment="1" applyProtection="1">
      <alignment horizontal="center" vertical="center" wrapText="1"/>
    </xf>
    <xf numFmtId="0" fontId="0" fillId="0" borderId="16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4" borderId="2" xfId="0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6" fillId="3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3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3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3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9" fillId="5" borderId="0" xfId="0" applyFont="1" applyFill="1" applyAlignment="1" applyProtection="1">
      <alignment horizontal="left" vertical="center" wrapText="1"/>
    </xf>
    <xf numFmtId="0" fontId="19" fillId="5" borderId="0" xfId="0" applyFont="1" applyFill="1" applyAlignment="1" applyProtection="1">
      <alignment horizontal="left" vertical="center"/>
    </xf>
    <xf numFmtId="0" fontId="11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0" fontId="26" fillId="0" borderId="0" xfId="10" applyFont="1" applyFill="1" applyBorder="1" applyAlignment="1" applyProtection="1">
      <alignment horizontal="center" vertical="center" wrapText="1"/>
    </xf>
    <xf numFmtId="0" fontId="26" fillId="0" borderId="29" xfId="10" applyFont="1" applyFill="1" applyBorder="1" applyAlignment="1" applyProtection="1">
      <alignment horizontal="center" vertical="center" wrapText="1"/>
    </xf>
    <xf numFmtId="0" fontId="2" fillId="3" borderId="30" xfId="10" applyFill="1" applyBorder="1" applyAlignment="1" applyProtection="1">
      <alignment horizontal="center" vertical="center" wrapText="1"/>
    </xf>
    <xf numFmtId="0" fontId="2" fillId="3" borderId="31" xfId="10" applyFill="1" applyBorder="1" applyAlignment="1" applyProtection="1">
      <alignment horizontal="center" vertical="center" wrapText="1"/>
    </xf>
    <xf numFmtId="0" fontId="2" fillId="3" borderId="33" xfId="10" applyFill="1" applyBorder="1" applyAlignment="1" applyProtection="1">
      <alignment horizontal="center" vertical="center" wrapText="1"/>
    </xf>
    <xf numFmtId="0" fontId="2" fillId="3" borderId="34" xfId="10" applyFill="1" applyBorder="1" applyAlignment="1" applyProtection="1">
      <alignment horizontal="center" vertical="center" wrapText="1"/>
    </xf>
    <xf numFmtId="0" fontId="11" fillId="0" borderId="32" xfId="10" applyNumberFormat="1" applyFont="1" applyBorder="1" applyAlignment="1" applyProtection="1">
      <alignment horizontal="left" vertical="center" wrapText="1" indent="7"/>
    </xf>
    <xf numFmtId="0" fontId="6" fillId="5" borderId="18" xfId="0" applyFont="1" applyFill="1" applyBorder="1" applyAlignment="1" applyProtection="1">
      <alignment horizontal="center" vertical="center" wrapText="1"/>
    </xf>
    <xf numFmtId="0" fontId="6" fillId="5" borderId="17" xfId="0" applyFont="1" applyFill="1" applyBorder="1" applyAlignment="1" applyProtection="1">
      <alignment horizontal="center" vertical="center" wrapText="1"/>
    </xf>
    <xf numFmtId="0" fontId="6" fillId="5" borderId="19" xfId="0" applyFont="1" applyFill="1" applyBorder="1" applyAlignment="1" applyProtection="1">
      <alignment horizontal="center" vertical="center" wrapText="1"/>
    </xf>
    <xf numFmtId="0" fontId="4" fillId="5" borderId="18" xfId="0" applyFont="1" applyFill="1" applyBorder="1" applyAlignment="1" applyProtection="1">
      <alignment horizontal="center" vertical="center" wrapText="1"/>
    </xf>
    <xf numFmtId="0" fontId="5" fillId="5" borderId="17" xfId="0" applyFont="1" applyFill="1" applyBorder="1" applyAlignment="1" applyProtection="1">
      <alignment horizontal="center" vertical="center" wrapText="1"/>
    </xf>
    <xf numFmtId="0" fontId="5" fillId="5" borderId="19" xfId="0" applyFont="1" applyFill="1" applyBorder="1" applyAlignment="1" applyProtection="1">
      <alignment horizontal="center" vertical="center" wrapText="1"/>
    </xf>
    <xf numFmtId="1" fontId="11" fillId="5" borderId="18" xfId="0" applyNumberFormat="1" applyFont="1" applyFill="1" applyBorder="1" applyAlignment="1" applyProtection="1">
      <alignment horizontal="center" vertical="center" wrapText="1"/>
    </xf>
    <xf numFmtId="1" fontId="11" fillId="5" borderId="17" xfId="0" applyNumberFormat="1" applyFont="1" applyFill="1" applyBorder="1" applyAlignment="1" applyProtection="1">
      <alignment horizontal="center" vertical="center" wrapText="1"/>
    </xf>
    <xf numFmtId="1" fontId="11" fillId="5" borderId="19" xfId="0" applyNumberFormat="1" applyFont="1" applyFill="1" applyBorder="1" applyAlignment="1" applyProtection="1">
      <alignment horizontal="center" vertical="center" wrapText="1"/>
    </xf>
    <xf numFmtId="0" fontId="0" fillId="5" borderId="26" xfId="0" applyFill="1" applyBorder="1" applyAlignment="1" applyProtection="1">
      <alignment horizontal="center" vertical="center" wrapText="1"/>
    </xf>
    <xf numFmtId="0" fontId="0" fillId="5" borderId="27" xfId="0" applyFill="1" applyBorder="1" applyAlignment="1" applyProtection="1">
      <alignment horizontal="center" vertical="center" wrapText="1"/>
    </xf>
    <xf numFmtId="0" fontId="0" fillId="5" borderId="28" xfId="0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0" fontId="4" fillId="5" borderId="19" xfId="0" applyFont="1" applyFill="1" applyBorder="1" applyAlignment="1" applyProtection="1">
      <alignment horizontal="center" vertical="center" wrapText="1"/>
    </xf>
  </cellXfs>
  <cellStyles count="12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3 3 2" xfId="9" xr:uid="{00000000-0005-0000-0000-000001000000}"/>
    <cellStyle name="normální 3 4" xfId="7" xr:uid="{00000000-0005-0000-0000-000001000000}"/>
    <cellStyle name="normální 3 5" xfId="11" xr:uid="{00000000-0005-0000-0000-000001000000}"/>
    <cellStyle name="Normální 4" xfId="2" xr:uid="{00000000-0005-0000-0000-000030000000}"/>
    <cellStyle name="Normální 4 2" xfId="8" xr:uid="{00000000-0005-0000-0000-000030000000}"/>
    <cellStyle name="Normální 5" xfId="6" xr:uid="{00000000-0005-0000-0000-000034000000}"/>
    <cellStyle name="Normální 6" xfId="10" xr:uid="{00000000-0005-0000-0000-000038000000}"/>
  </cellStyles>
  <dxfs count="16">
    <dxf>
      <font>
        <b/>
        <i val="0"/>
      </font>
    </dxf>
    <dxf>
      <font>
        <b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5.jpe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406512</xdr:colOff>
      <xdr:row>6</xdr:row>
      <xdr:rowOff>330969</xdr:rowOff>
    </xdr:from>
    <xdr:to>
      <xdr:col>6</xdr:col>
      <xdr:colOff>1754902</xdr:colOff>
      <xdr:row>6</xdr:row>
      <xdr:rowOff>2268311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728D62E8-9ECF-4881-8F30-4C6DFD6675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83967" y="3159605"/>
          <a:ext cx="1348390" cy="1937342"/>
        </a:xfrm>
        <a:prstGeom prst="rect">
          <a:avLst/>
        </a:prstGeom>
      </xdr:spPr>
    </xdr:pic>
    <xdr:clientData/>
  </xdr:twoCellAnchor>
  <xdr:twoCellAnchor editAs="oneCell">
    <xdr:from>
      <xdr:col>6</xdr:col>
      <xdr:colOff>468022</xdr:colOff>
      <xdr:row>7</xdr:row>
      <xdr:rowOff>280937</xdr:rowOff>
    </xdr:from>
    <xdr:to>
      <xdr:col>6</xdr:col>
      <xdr:colOff>1803966</xdr:colOff>
      <xdr:row>7</xdr:row>
      <xdr:rowOff>2234072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F4A287BD-1E2E-4969-9F2B-527BC1AD04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45477" y="7023482"/>
          <a:ext cx="1335944" cy="1953135"/>
        </a:xfrm>
        <a:prstGeom prst="rect">
          <a:avLst/>
        </a:prstGeom>
      </xdr:spPr>
    </xdr:pic>
    <xdr:clientData/>
  </xdr:twoCellAnchor>
  <xdr:twoCellAnchor editAs="oneCell">
    <xdr:from>
      <xdr:col>6</xdr:col>
      <xdr:colOff>2110895</xdr:colOff>
      <xdr:row>6</xdr:row>
      <xdr:rowOff>347603</xdr:rowOff>
    </xdr:from>
    <xdr:to>
      <xdr:col>6</xdr:col>
      <xdr:colOff>3603278</xdr:colOff>
      <xdr:row>6</xdr:row>
      <xdr:rowOff>2290810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7EC86041-054D-4CE1-9FFF-F6DA8E424C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88350" y="3176239"/>
          <a:ext cx="1492383" cy="1943207"/>
        </a:xfrm>
        <a:prstGeom prst="rect">
          <a:avLst/>
        </a:prstGeom>
      </xdr:spPr>
    </xdr:pic>
    <xdr:clientData/>
  </xdr:twoCellAnchor>
  <xdr:twoCellAnchor editAs="oneCell">
    <xdr:from>
      <xdr:col>6</xdr:col>
      <xdr:colOff>2047488</xdr:colOff>
      <xdr:row>7</xdr:row>
      <xdr:rowOff>317979</xdr:rowOff>
    </xdr:from>
    <xdr:to>
      <xdr:col>6</xdr:col>
      <xdr:colOff>3415838</xdr:colOff>
      <xdr:row>7</xdr:row>
      <xdr:rowOff>2239818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E8831365-98E2-481C-91A2-65D518ED2E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24943" y="7060524"/>
          <a:ext cx="1368350" cy="1921839"/>
        </a:xfrm>
        <a:prstGeom prst="rect">
          <a:avLst/>
        </a:prstGeom>
      </xdr:spPr>
    </xdr:pic>
    <xdr:clientData/>
  </xdr:twoCellAnchor>
  <xdr:twoCellAnchor editAs="oneCell">
    <xdr:from>
      <xdr:col>6</xdr:col>
      <xdr:colOff>1331988</xdr:colOff>
      <xdr:row>6</xdr:row>
      <xdr:rowOff>2502449</xdr:rowOff>
    </xdr:from>
    <xdr:to>
      <xdr:col>6</xdr:col>
      <xdr:colOff>2515809</xdr:colOff>
      <xdr:row>6</xdr:row>
      <xdr:rowOff>3686270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A510FC78-C9C2-429B-B704-8B4CC07283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9443" y="5331085"/>
          <a:ext cx="1183821" cy="1183821"/>
        </a:xfrm>
        <a:prstGeom prst="rect">
          <a:avLst/>
        </a:prstGeom>
      </xdr:spPr>
    </xdr:pic>
    <xdr:clientData/>
  </xdr:twoCellAnchor>
  <xdr:twoCellAnchor editAs="oneCell">
    <xdr:from>
      <xdr:col>6</xdr:col>
      <xdr:colOff>1489771</xdr:colOff>
      <xdr:row>7</xdr:row>
      <xdr:rowOff>2438153</xdr:rowOff>
    </xdr:from>
    <xdr:to>
      <xdr:col>6</xdr:col>
      <xdr:colOff>2673592</xdr:colOff>
      <xdr:row>7</xdr:row>
      <xdr:rowOff>3621974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3FADD3E4-01DF-4AC8-A423-ED08AD4823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67226" y="9180698"/>
          <a:ext cx="1183821" cy="1183821"/>
        </a:xfrm>
        <a:prstGeom prst="rect">
          <a:avLst/>
        </a:prstGeom>
      </xdr:spPr>
    </xdr:pic>
    <xdr:clientData/>
  </xdr:twoCellAnchor>
  <xdr:twoCellAnchor editAs="oneCell">
    <xdr:from>
      <xdr:col>6</xdr:col>
      <xdr:colOff>1241409</xdr:colOff>
      <xdr:row>8</xdr:row>
      <xdr:rowOff>617682</xdr:rowOff>
    </xdr:from>
    <xdr:to>
      <xdr:col>6</xdr:col>
      <xdr:colOff>3023944</xdr:colOff>
      <xdr:row>8</xdr:row>
      <xdr:rowOff>3172649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440040D3-5B66-476C-B482-C2BEBB98D8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18864" y="11239500"/>
          <a:ext cx="1782535" cy="2554967"/>
        </a:xfrm>
        <a:prstGeom prst="rect">
          <a:avLst/>
        </a:prstGeom>
      </xdr:spPr>
    </xdr:pic>
    <xdr:clientData/>
  </xdr:twoCellAnchor>
  <xdr:twoCellAnchor editAs="oneCell">
    <xdr:from>
      <xdr:col>6</xdr:col>
      <xdr:colOff>1185333</xdr:colOff>
      <xdr:row>12</xdr:row>
      <xdr:rowOff>502710</xdr:rowOff>
    </xdr:from>
    <xdr:to>
      <xdr:col>6</xdr:col>
      <xdr:colOff>2940654</xdr:colOff>
      <xdr:row>12</xdr:row>
      <xdr:rowOff>3052959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ADE734C6-0CE8-46B1-BB38-526DEBFA75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8208" y="25791585"/>
          <a:ext cx="1755321" cy="2550249"/>
        </a:xfrm>
        <a:prstGeom prst="rect">
          <a:avLst/>
        </a:prstGeom>
      </xdr:spPr>
    </xdr:pic>
    <xdr:clientData/>
  </xdr:twoCellAnchor>
  <xdr:twoCellAnchor editAs="oneCell">
    <xdr:from>
      <xdr:col>6</xdr:col>
      <xdr:colOff>1267388</xdr:colOff>
      <xdr:row>11</xdr:row>
      <xdr:rowOff>685787</xdr:rowOff>
    </xdr:from>
    <xdr:to>
      <xdr:col>6</xdr:col>
      <xdr:colOff>2707587</xdr:colOff>
      <xdr:row>11</xdr:row>
      <xdr:rowOff>3197060</xdr:rowOff>
    </xdr:to>
    <xdr:pic>
      <xdr:nvPicPr>
        <xdr:cNvPr id="20" name="Obrázek 19">
          <a:extLst>
            <a:ext uri="{FF2B5EF4-FFF2-40B4-BE49-F238E27FC236}">
              <a16:creationId xmlns:a16="http://schemas.microsoft.com/office/drawing/2014/main" id="{7AC02993-03CE-44D2-98AE-7C6FB008AB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44843" y="22518242"/>
          <a:ext cx="1440199" cy="2511273"/>
        </a:xfrm>
        <a:prstGeom prst="rect">
          <a:avLst/>
        </a:prstGeom>
      </xdr:spPr>
    </xdr:pic>
    <xdr:clientData/>
  </xdr:twoCellAnchor>
  <xdr:twoCellAnchor editAs="oneCell">
    <xdr:from>
      <xdr:col>6</xdr:col>
      <xdr:colOff>1223748</xdr:colOff>
      <xdr:row>10</xdr:row>
      <xdr:rowOff>827494</xdr:rowOff>
    </xdr:from>
    <xdr:to>
      <xdr:col>6</xdr:col>
      <xdr:colOff>3006283</xdr:colOff>
      <xdr:row>10</xdr:row>
      <xdr:rowOff>3393045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ADCF99B4-03DB-42F7-A7B0-7EB3FAB615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01203" y="18688312"/>
          <a:ext cx="1782535" cy="2565551"/>
        </a:xfrm>
        <a:prstGeom prst="rect">
          <a:avLst/>
        </a:prstGeom>
      </xdr:spPr>
    </xdr:pic>
    <xdr:clientData/>
  </xdr:twoCellAnchor>
  <xdr:twoCellAnchor editAs="oneCell">
    <xdr:from>
      <xdr:col>6</xdr:col>
      <xdr:colOff>1367379</xdr:colOff>
      <xdr:row>9</xdr:row>
      <xdr:rowOff>515285</xdr:rowOff>
    </xdr:from>
    <xdr:to>
      <xdr:col>6</xdr:col>
      <xdr:colOff>2807578</xdr:colOff>
      <xdr:row>9</xdr:row>
      <xdr:rowOff>3100642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FADE9C1C-B472-4515-94E3-B318796C59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44834" y="14843194"/>
          <a:ext cx="1440199" cy="25853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showGridLines="0" tabSelected="1" zoomScale="55" zoomScaleNormal="55" workbookViewId="0"/>
  </sheetViews>
  <sheetFormatPr defaultRowHeight="14.5" x14ac:dyDescent="0.35"/>
  <cols>
    <col min="1" max="1" width="1.453125" style="2" bestFit="1" customWidth="1"/>
    <col min="2" max="2" width="5.54296875" style="2" bestFit="1" customWidth="1"/>
    <col min="3" max="3" width="37.54296875" style="4" bestFit="1" customWidth="1"/>
    <col min="4" max="4" width="11" style="83" customWidth="1"/>
    <col min="5" max="5" width="12" style="3" customWidth="1"/>
    <col min="6" max="6" width="126.54296875" style="4" customWidth="1"/>
    <col min="7" max="7" width="56.26953125" style="4" customWidth="1"/>
    <col min="8" max="8" width="18.7265625" style="4" hidden="1" customWidth="1"/>
    <col min="9" max="9" width="24" style="2" bestFit="1" customWidth="1"/>
    <col min="10" max="10" width="23.7265625" style="2" customWidth="1"/>
    <col min="11" max="11" width="20.54296875" style="2" bestFit="1" customWidth="1"/>
    <col min="12" max="12" width="18.81640625" style="2" customWidth="1"/>
    <col min="13" max="13" width="13.54296875" style="2" customWidth="1"/>
    <col min="14" max="14" width="25.1796875" style="2" customWidth="1"/>
    <col min="15" max="15" width="25.81640625" style="2" customWidth="1"/>
    <col min="16" max="16" width="32.453125" style="2" customWidth="1"/>
    <col min="17" max="17" width="39" style="2" customWidth="1"/>
    <col min="18" max="18" width="29.7265625" style="2" customWidth="1"/>
    <col min="19" max="19" width="11.1796875" style="2" hidden="1" customWidth="1"/>
    <col min="20" max="20" width="30.26953125" style="5" customWidth="1"/>
    <col min="21" max="21" width="2.36328125" style="2" customWidth="1"/>
    <col min="22" max="16384" width="8.7265625" style="2"/>
  </cols>
  <sheetData>
    <row r="1" spans="1:21" ht="51" customHeight="1" x14ac:dyDescent="0.35">
      <c r="B1" s="92" t="s">
        <v>27</v>
      </c>
      <c r="C1" s="93"/>
      <c r="D1" s="93"/>
    </row>
    <row r="2" spans="1:21" ht="20.149999999999999" customHeight="1" x14ac:dyDescent="0.35">
      <c r="B2" s="6"/>
      <c r="C2" s="6"/>
      <c r="D2" s="7"/>
      <c r="E2" s="8"/>
      <c r="F2" s="9"/>
      <c r="G2" s="9"/>
      <c r="H2" s="10"/>
      <c r="I2" s="10"/>
      <c r="J2" s="10"/>
      <c r="L2" s="11"/>
      <c r="M2" s="12"/>
      <c r="N2" s="12"/>
      <c r="O2" s="12"/>
      <c r="P2" s="12"/>
      <c r="Q2" s="12"/>
      <c r="R2" s="12"/>
      <c r="S2" s="12"/>
      <c r="T2" s="13"/>
    </row>
    <row r="3" spans="1:21" ht="20.149999999999999" customHeight="1" x14ac:dyDescent="0.35">
      <c r="B3" s="98" t="s">
        <v>45</v>
      </c>
      <c r="C3" s="99"/>
      <c r="D3" s="100" t="s">
        <v>0</v>
      </c>
      <c r="E3" s="101"/>
      <c r="F3" s="104" t="s">
        <v>46</v>
      </c>
      <c r="G3" s="1"/>
      <c r="H3" s="14"/>
      <c r="I3" s="14"/>
      <c r="J3" s="14"/>
      <c r="K3" s="14"/>
      <c r="L3" s="14"/>
      <c r="N3" s="15"/>
      <c r="O3" s="15"/>
    </row>
    <row r="4" spans="1:21" ht="20.149999999999999" customHeight="1" thickBot="1" x14ac:dyDescent="0.4">
      <c r="B4" s="98"/>
      <c r="C4" s="99"/>
      <c r="D4" s="102"/>
      <c r="E4" s="103"/>
      <c r="F4" s="104"/>
      <c r="G4" s="1"/>
      <c r="H4" s="10"/>
      <c r="I4" s="11"/>
      <c r="J4" s="11"/>
      <c r="L4" s="11"/>
      <c r="Q4" s="16"/>
    </row>
    <row r="5" spans="1:21" ht="34.5" customHeight="1" thickBot="1" x14ac:dyDescent="0.4">
      <c r="B5" s="17"/>
      <c r="C5" s="18"/>
      <c r="D5" s="19"/>
      <c r="E5" s="19"/>
      <c r="F5" s="10"/>
      <c r="G5" s="10"/>
      <c r="H5" s="20"/>
      <c r="J5" s="21" t="s">
        <v>0</v>
      </c>
      <c r="T5" s="22"/>
    </row>
    <row r="6" spans="1:21" ht="77.25" customHeight="1" thickTop="1" thickBot="1" x14ac:dyDescent="0.4">
      <c r="B6" s="23" t="s">
        <v>1</v>
      </c>
      <c r="C6" s="24" t="s">
        <v>12</v>
      </c>
      <c r="D6" s="24" t="s">
        <v>2</v>
      </c>
      <c r="E6" s="24" t="s">
        <v>13</v>
      </c>
      <c r="F6" s="24" t="s">
        <v>14</v>
      </c>
      <c r="G6" s="24" t="s">
        <v>23</v>
      </c>
      <c r="H6" s="24" t="s">
        <v>15</v>
      </c>
      <c r="I6" s="24" t="s">
        <v>3</v>
      </c>
      <c r="J6" s="25" t="s">
        <v>4</v>
      </c>
      <c r="K6" s="26" t="s">
        <v>5</v>
      </c>
      <c r="L6" s="26" t="s">
        <v>6</v>
      </c>
      <c r="M6" s="24" t="s">
        <v>16</v>
      </c>
      <c r="N6" s="24" t="s">
        <v>33</v>
      </c>
      <c r="O6" s="24" t="s">
        <v>35</v>
      </c>
      <c r="P6" s="26" t="s">
        <v>17</v>
      </c>
      <c r="Q6" s="24" t="s">
        <v>18</v>
      </c>
      <c r="R6" s="24" t="s">
        <v>19</v>
      </c>
      <c r="S6" s="24" t="s">
        <v>20</v>
      </c>
      <c r="T6" s="27" t="s">
        <v>21</v>
      </c>
      <c r="U6" s="28"/>
    </row>
    <row r="7" spans="1:21" ht="308" customHeight="1" thickTop="1" x14ac:dyDescent="0.35">
      <c r="A7" s="29"/>
      <c r="B7" s="30">
        <v>1</v>
      </c>
      <c r="C7" s="31" t="s">
        <v>28</v>
      </c>
      <c r="D7" s="32">
        <v>470</v>
      </c>
      <c r="E7" s="33" t="s">
        <v>22</v>
      </c>
      <c r="F7" s="34" t="s">
        <v>38</v>
      </c>
      <c r="G7" s="35"/>
      <c r="H7" s="36">
        <f t="shared" ref="H7:H13" si="0">D7*I7</f>
        <v>108100</v>
      </c>
      <c r="I7" s="37">
        <v>230</v>
      </c>
      <c r="J7" s="84"/>
      <c r="K7" s="38">
        <f t="shared" ref="K7:K13" si="1">D7*J7</f>
        <v>0</v>
      </c>
      <c r="L7" s="39" t="str">
        <f t="shared" ref="L7:L13" si="2">IF(ISNUMBER(J7), IF(J7&gt;I7,"NEVYHOVUJE","VYHOVUJE")," ")</f>
        <v xml:space="preserve"> </v>
      </c>
      <c r="M7" s="108" t="s">
        <v>25</v>
      </c>
      <c r="N7" s="40" t="s">
        <v>34</v>
      </c>
      <c r="O7" s="40" t="s">
        <v>34</v>
      </c>
      <c r="P7" s="105" t="s">
        <v>24</v>
      </c>
      <c r="Q7" s="108" t="s">
        <v>26</v>
      </c>
      <c r="R7" s="111">
        <v>40</v>
      </c>
      <c r="S7" s="40"/>
      <c r="T7" s="114" t="s">
        <v>11</v>
      </c>
      <c r="U7" s="28"/>
    </row>
    <row r="8" spans="1:21" ht="305" customHeight="1" x14ac:dyDescent="0.35">
      <c r="B8" s="41">
        <v>2</v>
      </c>
      <c r="C8" s="42" t="s">
        <v>29</v>
      </c>
      <c r="D8" s="43">
        <v>700</v>
      </c>
      <c r="E8" s="44" t="s">
        <v>22</v>
      </c>
      <c r="F8" s="45" t="s">
        <v>39</v>
      </c>
      <c r="G8" s="46"/>
      <c r="H8" s="47">
        <f t="shared" si="0"/>
        <v>161000</v>
      </c>
      <c r="I8" s="48">
        <v>230</v>
      </c>
      <c r="J8" s="85"/>
      <c r="K8" s="49">
        <f t="shared" si="1"/>
        <v>0</v>
      </c>
      <c r="L8" s="50" t="str">
        <f t="shared" si="2"/>
        <v xml:space="preserve"> </v>
      </c>
      <c r="M8" s="117"/>
      <c r="N8" s="51" t="s">
        <v>34</v>
      </c>
      <c r="O8" s="51" t="s">
        <v>34</v>
      </c>
      <c r="P8" s="106"/>
      <c r="Q8" s="109"/>
      <c r="R8" s="112"/>
      <c r="S8" s="51"/>
      <c r="T8" s="115"/>
      <c r="U8" s="28"/>
    </row>
    <row r="9" spans="1:21" ht="292" customHeight="1" x14ac:dyDescent="0.35">
      <c r="B9" s="41">
        <v>3</v>
      </c>
      <c r="C9" s="52" t="s">
        <v>36</v>
      </c>
      <c r="D9" s="43">
        <v>45</v>
      </c>
      <c r="E9" s="44" t="s">
        <v>22</v>
      </c>
      <c r="F9" s="45" t="s">
        <v>44</v>
      </c>
      <c r="G9" s="53"/>
      <c r="H9" s="47">
        <f t="shared" si="0"/>
        <v>29250</v>
      </c>
      <c r="I9" s="48">
        <v>650</v>
      </c>
      <c r="J9" s="85"/>
      <c r="K9" s="49">
        <f t="shared" si="1"/>
        <v>0</v>
      </c>
      <c r="L9" s="50" t="str">
        <f t="shared" si="2"/>
        <v xml:space="preserve"> </v>
      </c>
      <c r="M9" s="117"/>
      <c r="N9" s="51" t="s">
        <v>34</v>
      </c>
      <c r="O9" s="51" t="s">
        <v>34</v>
      </c>
      <c r="P9" s="106"/>
      <c r="Q9" s="109"/>
      <c r="R9" s="112"/>
      <c r="S9" s="51"/>
      <c r="T9" s="115"/>
      <c r="U9" s="28"/>
    </row>
    <row r="10" spans="1:21" ht="278" customHeight="1" x14ac:dyDescent="0.35">
      <c r="B10" s="54">
        <v>4</v>
      </c>
      <c r="C10" s="55" t="s">
        <v>37</v>
      </c>
      <c r="D10" s="56">
        <v>45</v>
      </c>
      <c r="E10" s="57" t="s">
        <v>22</v>
      </c>
      <c r="F10" s="58" t="s">
        <v>43</v>
      </c>
      <c r="G10" s="59"/>
      <c r="H10" s="47">
        <f t="shared" si="0"/>
        <v>29250</v>
      </c>
      <c r="I10" s="60">
        <v>650</v>
      </c>
      <c r="J10" s="86"/>
      <c r="K10" s="49">
        <f t="shared" ref="K10" si="3">D10*J10</f>
        <v>0</v>
      </c>
      <c r="L10" s="50" t="str">
        <f t="shared" ref="L10" si="4">IF(ISNUMBER(J10), IF(J10&gt;I10,"NEVYHOVUJE","VYHOVUJE")," ")</f>
        <v xml:space="preserve"> </v>
      </c>
      <c r="M10" s="117"/>
      <c r="N10" s="51" t="s">
        <v>34</v>
      </c>
      <c r="O10" s="51" t="s">
        <v>34</v>
      </c>
      <c r="P10" s="106"/>
      <c r="Q10" s="109"/>
      <c r="R10" s="112"/>
      <c r="S10" s="61"/>
      <c r="T10" s="115"/>
      <c r="U10" s="28"/>
    </row>
    <row r="11" spans="1:21" ht="312.5" customHeight="1" x14ac:dyDescent="0.35">
      <c r="B11" s="54">
        <v>5</v>
      </c>
      <c r="C11" s="55" t="s">
        <v>30</v>
      </c>
      <c r="D11" s="56">
        <v>35</v>
      </c>
      <c r="E11" s="57" t="s">
        <v>22</v>
      </c>
      <c r="F11" s="58" t="s">
        <v>42</v>
      </c>
      <c r="G11" s="59"/>
      <c r="H11" s="47">
        <f t="shared" si="0"/>
        <v>22750</v>
      </c>
      <c r="I11" s="60">
        <v>650</v>
      </c>
      <c r="J11" s="86"/>
      <c r="K11" s="49">
        <f t="shared" ref="K11:K12" si="5">D11*J11</f>
        <v>0</v>
      </c>
      <c r="L11" s="50" t="str">
        <f t="shared" ref="L11:L12" si="6">IF(ISNUMBER(J11), IF(J11&gt;I11,"NEVYHOVUJE","VYHOVUJE")," ")</f>
        <v xml:space="preserve"> </v>
      </c>
      <c r="M11" s="117"/>
      <c r="N11" s="51" t="s">
        <v>34</v>
      </c>
      <c r="O11" s="51" t="s">
        <v>34</v>
      </c>
      <c r="P11" s="106"/>
      <c r="Q11" s="109"/>
      <c r="R11" s="112"/>
      <c r="S11" s="61"/>
      <c r="T11" s="115"/>
      <c r="U11" s="28"/>
    </row>
    <row r="12" spans="1:21" ht="297.5" customHeight="1" x14ac:dyDescent="0.35">
      <c r="B12" s="54">
        <v>6</v>
      </c>
      <c r="C12" s="62" t="s">
        <v>31</v>
      </c>
      <c r="D12" s="56">
        <v>82</v>
      </c>
      <c r="E12" s="57" t="s">
        <v>22</v>
      </c>
      <c r="F12" s="58" t="s">
        <v>41</v>
      </c>
      <c r="G12" s="59"/>
      <c r="H12" s="47">
        <f t="shared" si="0"/>
        <v>53300</v>
      </c>
      <c r="I12" s="60">
        <v>650</v>
      </c>
      <c r="J12" s="86"/>
      <c r="K12" s="49">
        <f t="shared" si="5"/>
        <v>0</v>
      </c>
      <c r="L12" s="50" t="str">
        <f t="shared" si="6"/>
        <v xml:space="preserve"> </v>
      </c>
      <c r="M12" s="117"/>
      <c r="N12" s="51" t="s">
        <v>34</v>
      </c>
      <c r="O12" s="51" t="s">
        <v>34</v>
      </c>
      <c r="P12" s="106"/>
      <c r="Q12" s="109"/>
      <c r="R12" s="112"/>
      <c r="S12" s="61"/>
      <c r="T12" s="115"/>
      <c r="U12" s="28"/>
    </row>
    <row r="13" spans="1:21" ht="285" customHeight="1" thickBot="1" x14ac:dyDescent="0.4">
      <c r="B13" s="63">
        <v>7</v>
      </c>
      <c r="C13" s="64" t="s">
        <v>32</v>
      </c>
      <c r="D13" s="65">
        <v>37</v>
      </c>
      <c r="E13" s="66" t="s">
        <v>22</v>
      </c>
      <c r="F13" s="67" t="s">
        <v>40</v>
      </c>
      <c r="G13" s="68"/>
      <c r="H13" s="69">
        <f t="shared" si="0"/>
        <v>24050</v>
      </c>
      <c r="I13" s="70">
        <v>650</v>
      </c>
      <c r="J13" s="87"/>
      <c r="K13" s="71">
        <f t="shared" si="1"/>
        <v>0</v>
      </c>
      <c r="L13" s="72" t="str">
        <f t="shared" si="2"/>
        <v xml:space="preserve"> </v>
      </c>
      <c r="M13" s="118"/>
      <c r="N13" s="73" t="s">
        <v>34</v>
      </c>
      <c r="O13" s="73" t="s">
        <v>34</v>
      </c>
      <c r="P13" s="107"/>
      <c r="Q13" s="110"/>
      <c r="R13" s="113"/>
      <c r="S13" s="73"/>
      <c r="T13" s="116"/>
      <c r="U13" s="28"/>
    </row>
    <row r="14" spans="1:21" ht="13.5" customHeight="1" thickTop="1" thickBot="1" x14ac:dyDescent="0.4">
      <c r="C14" s="2"/>
      <c r="D14" s="2"/>
      <c r="E14" s="2"/>
      <c r="F14" s="2"/>
      <c r="G14" s="2"/>
      <c r="H14" s="2"/>
      <c r="K14" s="74"/>
    </row>
    <row r="15" spans="1:21" ht="60.75" customHeight="1" thickTop="1" thickBot="1" x14ac:dyDescent="0.4">
      <c r="B15" s="97" t="s">
        <v>7</v>
      </c>
      <c r="C15" s="97"/>
      <c r="D15" s="97"/>
      <c r="E15" s="97"/>
      <c r="F15" s="97"/>
      <c r="G15" s="75"/>
      <c r="H15" s="76"/>
      <c r="I15" s="77" t="s">
        <v>8</v>
      </c>
      <c r="J15" s="94" t="s">
        <v>9</v>
      </c>
      <c r="K15" s="95"/>
      <c r="L15" s="96"/>
      <c r="M15" s="78"/>
      <c r="N15" s="20"/>
      <c r="O15" s="20"/>
      <c r="P15" s="20"/>
      <c r="Q15" s="20"/>
      <c r="R15" s="20"/>
      <c r="S15" s="20"/>
      <c r="T15" s="79"/>
    </row>
    <row r="16" spans="1:21" ht="33" customHeight="1" thickTop="1" thickBot="1" x14ac:dyDescent="0.4">
      <c r="B16" s="88" t="s">
        <v>10</v>
      </c>
      <c r="C16" s="88"/>
      <c r="D16" s="88"/>
      <c r="E16" s="88"/>
      <c r="F16" s="88"/>
      <c r="G16" s="80"/>
      <c r="H16" s="81"/>
      <c r="I16" s="82">
        <f>SUM(H7:H13)</f>
        <v>427700</v>
      </c>
      <c r="J16" s="89">
        <f>SUM(K7:K13)</f>
        <v>0</v>
      </c>
      <c r="K16" s="90"/>
      <c r="L16" s="91"/>
      <c r="M16" s="78"/>
      <c r="S16" s="20"/>
      <c r="T16" s="79"/>
    </row>
    <row r="17" ht="14.15" customHeight="1" thickTop="1" x14ac:dyDescent="0.35"/>
    <row r="18" ht="14.25" customHeight="1" x14ac:dyDescent="0.35"/>
    <row r="19" ht="14.15" customHeight="1" x14ac:dyDescent="0.35"/>
    <row r="20" ht="14.25" customHeight="1" x14ac:dyDescent="0.35"/>
    <row r="21" ht="14.25" customHeight="1" x14ac:dyDescent="0.35"/>
    <row r="22" ht="14.1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</sheetData>
  <sheetProtection algorithmName="SHA-512" hashValue="sGYSNA9UyfccnQHBX6rCYrrDb10D2JmOORoXdPr0D/gzrFQv+BnWN4FWIOJ4Pbw8NaVrbXJr7cWL+ohbUyWIUQ==" saltValue="5ax24bT+NT+zCirV/HvXGw==" spinCount="100000" sheet="1" objects="1" scenarios="1"/>
  <mergeCells count="13">
    <mergeCell ref="P7:P13"/>
    <mergeCell ref="Q7:Q13"/>
    <mergeCell ref="R7:R13"/>
    <mergeCell ref="T7:T13"/>
    <mergeCell ref="M7:M13"/>
    <mergeCell ref="B16:F16"/>
    <mergeCell ref="J16:L16"/>
    <mergeCell ref="B1:D1"/>
    <mergeCell ref="J15:L15"/>
    <mergeCell ref="B15:F15"/>
    <mergeCell ref="B3:C4"/>
    <mergeCell ref="D3:E4"/>
    <mergeCell ref="F3:F4"/>
  </mergeCells>
  <conditionalFormatting sqref="D7:D12 B7:B13">
    <cfRule type="containsBlanks" dxfId="15" priority="90">
      <formula>LEN(TRIM(B7))=0</formula>
    </cfRule>
  </conditionalFormatting>
  <conditionalFormatting sqref="B7:B13">
    <cfRule type="cellIs" dxfId="14" priority="85" operator="greaterThanOrEqual">
      <formula>1</formula>
    </cfRule>
  </conditionalFormatting>
  <conditionalFormatting sqref="L7:L13">
    <cfRule type="cellIs" dxfId="13" priority="82" operator="equal">
      <formula>"VYHOVUJE"</formula>
    </cfRule>
  </conditionalFormatting>
  <conditionalFormatting sqref="L7:L13">
    <cfRule type="cellIs" dxfId="12" priority="81" operator="equal">
      <formula>"NEVYHOVUJE"</formula>
    </cfRule>
  </conditionalFormatting>
  <conditionalFormatting sqref="J7">
    <cfRule type="containsBlanks" dxfId="11" priority="52">
      <formula>LEN(TRIM(J7))=0</formula>
    </cfRule>
  </conditionalFormatting>
  <conditionalFormatting sqref="J7">
    <cfRule type="notContainsBlanks" dxfId="10" priority="51">
      <formula>LEN(TRIM(J7))&gt;0</formula>
    </cfRule>
  </conditionalFormatting>
  <conditionalFormatting sqref="J7:J13">
    <cfRule type="notContainsBlanks" dxfId="9" priority="50">
      <formula>LEN(TRIM(J7))&gt;0</formula>
    </cfRule>
  </conditionalFormatting>
  <conditionalFormatting sqref="J8:J12">
    <cfRule type="containsBlanks" dxfId="8" priority="49">
      <formula>LEN(TRIM(J8))=0</formula>
    </cfRule>
  </conditionalFormatting>
  <conditionalFormatting sqref="J8:J12">
    <cfRule type="notContainsBlanks" dxfId="7" priority="48">
      <formula>LEN(TRIM(J8))&gt;0</formula>
    </cfRule>
  </conditionalFormatting>
  <conditionalFormatting sqref="J8:J12">
    <cfRule type="notContainsBlanks" dxfId="6" priority="47">
      <formula>LEN(TRIM(J8))&gt;0</formula>
    </cfRule>
  </conditionalFormatting>
  <conditionalFormatting sqref="D13">
    <cfRule type="containsBlanks" dxfId="5" priority="46">
      <formula>LEN(TRIM(D13))=0</formula>
    </cfRule>
  </conditionalFormatting>
  <conditionalFormatting sqref="J13">
    <cfRule type="containsBlanks" dxfId="4" priority="44">
      <formula>LEN(TRIM(J13))=0</formula>
    </cfRule>
  </conditionalFormatting>
  <conditionalFormatting sqref="J13">
    <cfRule type="notContainsBlanks" dxfId="3" priority="43">
      <formula>LEN(TRIM(J13))&gt;0</formula>
    </cfRule>
  </conditionalFormatting>
  <conditionalFormatting sqref="J13">
    <cfRule type="notContainsBlanks" dxfId="2" priority="42">
      <formula>LEN(TRIM(J13))&gt;0</formula>
    </cfRule>
  </conditionalFormatting>
  <conditionalFormatting sqref="N7:N13">
    <cfRule type="containsText" dxfId="1" priority="2" operator="containsText" text="ANO">
      <formula>NOT(ISERROR(SEARCH("ANO",N7)))</formula>
    </cfRule>
  </conditionalFormatting>
  <conditionalFormatting sqref="O7:O13">
    <cfRule type="containsText" dxfId="0" priority="1" operator="containsText" text="ANO">
      <formula>NOT(ISERROR(SEARCH("ANO",O7)))</formula>
    </cfRule>
  </conditionalFormatting>
  <dataValidations count="3">
    <dataValidation type="list" showInputMessage="1" showErrorMessage="1" sqref="E7:E13" xr:uid="{354766CB-D34D-4043-985E-78A75C2E98DD}">
      <formula1>"ks,bal,sada,"</formula1>
    </dataValidation>
    <dataValidation type="list" allowBlank="1" showInputMessage="1" showErrorMessage="1" sqref="N7:O13" xr:uid="{E2C87353-3634-45E4-A951-72899A645382}">
      <formula1>"ANO,NE"</formula1>
    </dataValidation>
    <dataValidation type="list" allowBlank="1" showInputMessage="1" showErrorMessage="1" sqref="T7" xr:uid="{FF7830E4-00A3-43C0-BC30-F032355EAD85}">
      <formula1>#REF!</formula1>
    </dataValidation>
  </dataValidations>
  <pageMargins left="0.19685039370078741" right="0.19685039370078741" top="0.15748031496062992" bottom="0.19685039370078741" header="0.15748031496062992" footer="0.19685039370078741"/>
  <pageSetup paperSize="9" scale="2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Zdeněk Řežábek</cp:lastModifiedBy>
  <cp:revision>1</cp:revision>
  <cp:lastPrinted>2022-06-14T12:48:20Z</cp:lastPrinted>
  <dcterms:created xsi:type="dcterms:W3CDTF">2014-03-05T12:43:32Z</dcterms:created>
  <dcterms:modified xsi:type="dcterms:W3CDTF">2022-06-14T12:48:44Z</dcterms:modified>
</cp:coreProperties>
</file>